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itcel\Desktop\02032026\Credit limit and Separate scheme Annual Statement\"/>
    </mc:Choice>
  </mc:AlternateContent>
  <xr:revisionPtr revIDLastSave="0" documentId="13_ncr:1_{C413DFB9-DFC9-4CB2-8274-B317D7AAF73B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Example data 1" sheetId="1" r:id="rId1"/>
    <sheet name="Example data 2" sheetId="2" r:id="rId2"/>
  </sheets>
  <definedNames>
    <definedName name="_xlnm.Print_Area" localSheetId="0">'Example data 1'!$A$1:$I$28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2" l="1"/>
  <c r="J4" i="2"/>
  <c r="F4" i="2"/>
  <c r="D11" i="1" l="1"/>
  <c r="C11" i="1"/>
  <c r="B11" i="1"/>
  <c r="H4" i="2" l="1"/>
  <c r="K4" i="2" s="1"/>
  <c r="B17" i="1"/>
  <c r="C17" i="1"/>
  <c r="H14" i="1" s="1"/>
  <c r="H17" i="1" s="1"/>
  <c r="D17" i="1"/>
  <c r="I14" i="1" s="1"/>
  <c r="I17" i="1" s="1"/>
  <c r="G14" i="1" l="1"/>
  <c r="G17" i="1" s="1"/>
  <c r="G18" i="1" s="1"/>
  <c r="I18" i="1"/>
  <c r="H18" i="1"/>
</calcChain>
</file>

<file path=xl/sharedStrings.xml><?xml version="1.0" encoding="utf-8"?>
<sst xmlns="http://schemas.openxmlformats.org/spreadsheetml/2006/main" count="67" uniqueCount="51">
  <si>
    <t>Bank Interest</t>
  </si>
  <si>
    <t>Receipt</t>
  </si>
  <si>
    <t xml:space="preserve">Expendture </t>
  </si>
  <si>
    <t>Details</t>
  </si>
  <si>
    <t>Closing Balance</t>
  </si>
  <si>
    <t>Bank</t>
  </si>
  <si>
    <t>PFMS</t>
  </si>
  <si>
    <t>Cashbook</t>
  </si>
  <si>
    <t>Opening Balance</t>
  </si>
  <si>
    <t>Grant Received</t>
  </si>
  <si>
    <t>Other Income</t>
  </si>
  <si>
    <t xml:space="preserve">Bank Charges </t>
  </si>
  <si>
    <t>Difference</t>
  </si>
  <si>
    <t>Grand Total</t>
  </si>
  <si>
    <t>Stamp and Sign :-</t>
  </si>
  <si>
    <t>Grant Widrowal By Agency</t>
  </si>
  <si>
    <t xml:space="preserve">      Scheme Name :-</t>
  </si>
  <si>
    <t>RKVY Scheme</t>
  </si>
  <si>
    <t>Bank Name :-</t>
  </si>
  <si>
    <t>Punjab National Bank</t>
  </si>
  <si>
    <t>Bank Account Number :-</t>
  </si>
  <si>
    <t>Financial Year :-</t>
  </si>
  <si>
    <t>3748000101036324</t>
  </si>
  <si>
    <t>Account Type :-</t>
  </si>
  <si>
    <t>Credit Limit Savings Account</t>
  </si>
  <si>
    <t>Project Incharge</t>
  </si>
  <si>
    <t>Drawing And Disbursing Officer</t>
  </si>
  <si>
    <t>Principal</t>
  </si>
  <si>
    <t>Budget Head :-</t>
  </si>
  <si>
    <t>N. M. College, NAU, Navsari</t>
  </si>
  <si>
    <t>Navsari</t>
  </si>
  <si>
    <t>Branch Location :-</t>
  </si>
  <si>
    <t>Sr. No.</t>
  </si>
  <si>
    <t xml:space="preserve">Name of Scheme </t>
  </si>
  <si>
    <t>Name of Center</t>
  </si>
  <si>
    <t>Uni. Budget Head</t>
  </si>
  <si>
    <t>University Income</t>
  </si>
  <si>
    <t>Total Fund</t>
  </si>
  <si>
    <t>Expendture</t>
  </si>
  <si>
    <t>RKVY</t>
  </si>
  <si>
    <t>N.M. College</t>
  </si>
  <si>
    <t>DDO Number :-</t>
  </si>
  <si>
    <t>Name of Office :-</t>
  </si>
  <si>
    <t>Adjustment/ Auto Debit</t>
  </si>
  <si>
    <t>Enter Data as per URP</t>
  </si>
  <si>
    <r>
      <t xml:space="preserve">Navsari Agricultural University
</t>
    </r>
    <r>
      <rPr>
        <sz val="12"/>
        <color theme="1"/>
        <rFont val="Times New Roman"/>
        <family val="1"/>
      </rPr>
      <t>Statement of Budget Head Wise Income and Expendture Details</t>
    </r>
  </si>
  <si>
    <t>University Officer</t>
  </si>
  <si>
    <t>Comptroller</t>
  </si>
  <si>
    <t>303/14057/SCLA</t>
  </si>
  <si>
    <r>
      <rPr>
        <b/>
        <sz val="16"/>
        <color theme="1"/>
        <rFont val="Times New Roman"/>
        <family val="1"/>
      </rPr>
      <t>NAVSARI AGRICULTURAL UNIVERSITY</t>
    </r>
    <r>
      <rPr>
        <sz val="11"/>
        <color theme="1"/>
        <rFont val="Times New Roman"/>
        <family val="1"/>
      </rPr>
      <t xml:space="preserve">
Statement of Budget Head Wise Income and Expendture Details for </t>
    </r>
    <r>
      <rPr>
        <b/>
        <sz val="11"/>
        <color rgb="FFFF0000"/>
        <rFont val="Times New Roman"/>
        <family val="1"/>
      </rPr>
      <t>Financial Year 2025-26</t>
    </r>
  </si>
  <si>
    <t>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</si>
</sst>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rgb="FFFF0000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Times New Roman"/>
      <family val="1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 applyFon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49" fontId="4" fillId="0" borderId="0" xfId="0" applyNumberFormat="1" applyFont="1" applyAlignment="1">
      <alignment horizontal="left" vertical="center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/>
    </xf>
    <xf numFmtId="43" fontId="5" fillId="0" borderId="1" xfId="1" applyFont="1" applyBorder="1" applyAlignment="1">
      <alignment vertical="center"/>
    </xf>
    <xf numFmtId="43" fontId="5" fillId="0" borderId="1" xfId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43" fontId="4" fillId="0" borderId="1" xfId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/>
    </xf>
    <xf numFmtId="43" fontId="5" fillId="0" borderId="1" xfId="1" applyFont="1" applyBorder="1"/>
    <xf numFmtId="0" fontId="5" fillId="0" borderId="1" xfId="0" applyFont="1" applyBorder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43" fontId="5" fillId="0" borderId="0" xfId="1" applyFont="1" applyBorder="1" applyAlignment="1">
      <alignment vertical="center"/>
    </xf>
    <xf numFmtId="43" fontId="4" fillId="0" borderId="0" xfId="1" applyFont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6" fillId="2" borderId="1" xfId="1" applyNumberFormat="1" applyFont="1" applyFill="1" applyBorder="1" applyAlignment="1">
      <alignment horizontal="right" vertical="center"/>
    </xf>
    <xf numFmtId="43" fontId="6" fillId="2" borderId="1" xfId="1" applyFont="1" applyFill="1" applyBorder="1" applyAlignment="1">
      <alignment vertical="center"/>
    </xf>
    <xf numFmtId="43" fontId="4" fillId="2" borderId="1" xfId="1" applyFont="1" applyFill="1" applyBorder="1" applyAlignment="1">
      <alignment horizontal="right" vertical="center"/>
    </xf>
    <xf numFmtId="43" fontId="4" fillId="2" borderId="1" xfId="1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164" fontId="4" fillId="3" borderId="1" xfId="1" applyNumberFormat="1" applyFont="1" applyFill="1" applyBorder="1" applyAlignment="1">
      <alignment horizontal="right" vertical="center"/>
    </xf>
    <xf numFmtId="164" fontId="4" fillId="3" borderId="1" xfId="1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4" fillId="4" borderId="0" xfId="0" applyFont="1" applyFill="1" applyAlignment="1">
      <alignment horizontal="right" vertical="center"/>
    </xf>
    <xf numFmtId="0" fontId="4" fillId="4" borderId="0" xfId="0" applyFont="1" applyFill="1" applyAlignment="1">
      <alignment horizontal="left" vertical="center"/>
    </xf>
    <xf numFmtId="0" fontId="0" fillId="4" borderId="0" xfId="0" applyFill="1" applyAlignment="1">
      <alignment vertical="center"/>
    </xf>
    <xf numFmtId="0" fontId="6" fillId="4" borderId="0" xfId="0" applyFont="1" applyFill="1" applyAlignment="1">
      <alignment horizontal="right" vertical="center"/>
    </xf>
    <xf numFmtId="0" fontId="6" fillId="4" borderId="0" xfId="0" applyFont="1" applyFill="1" applyAlignment="1">
      <alignment horizontal="left" vertical="center"/>
    </xf>
    <xf numFmtId="49" fontId="4" fillId="4" borderId="0" xfId="0" applyNumberFormat="1" applyFont="1" applyFill="1" applyAlignment="1">
      <alignment horizontal="left" vertical="center"/>
    </xf>
    <xf numFmtId="0" fontId="4" fillId="4" borderId="0" xfId="0" applyFont="1" applyFill="1" applyAlignment="1">
      <alignment vertical="center"/>
    </xf>
    <xf numFmtId="0" fontId="4" fillId="5" borderId="0" xfId="0" applyFont="1" applyFill="1" applyAlignment="1">
      <alignment horizontal="right" vertical="center"/>
    </xf>
    <xf numFmtId="0" fontId="4" fillId="5" borderId="0" xfId="0" applyFont="1" applyFill="1" applyAlignment="1">
      <alignment vertical="center"/>
    </xf>
    <xf numFmtId="0" fontId="6" fillId="5" borderId="0" xfId="0" applyFont="1" applyFill="1" applyAlignment="1">
      <alignment horizontal="right" vertical="center"/>
    </xf>
    <xf numFmtId="0" fontId="9" fillId="5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/>
    </xf>
    <xf numFmtId="0" fontId="10" fillId="0" borderId="0" xfId="0" applyFont="1" applyAlignment="1">
      <alignment horizontal="center"/>
    </xf>
    <xf numFmtId="0" fontId="3" fillId="6" borderId="0" xfId="0" applyFont="1" applyFill="1" applyAlignment="1">
      <alignment horizontal="center" vertical="center" wrapText="1"/>
    </xf>
    <xf numFmtId="0" fontId="3" fillId="6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5" borderId="0" xfId="0" applyFont="1" applyFill="1" applyAlignment="1">
      <alignment horizontal="left" vertical="center"/>
    </xf>
    <xf numFmtId="0" fontId="4" fillId="0" borderId="0" xfId="0" applyFont="1" applyAlignment="1">
      <alignment horizontal="center"/>
    </xf>
    <xf numFmtId="0" fontId="4" fillId="4" borderId="0" xfId="0" applyFont="1" applyFill="1" applyAlignment="1">
      <alignment horizontal="left" vertical="center"/>
    </xf>
    <xf numFmtId="0" fontId="5" fillId="6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left"/>
    </xf>
  </cellXfs>
  <cellStyles count="3">
    <cellStyle name="Comma" xfId="1" builtinId="3"/>
    <cellStyle name="Comma 3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840143</xdr:colOff>
      <xdr:row>0</xdr:row>
      <xdr:rowOff>102137</xdr:rowOff>
    </xdr:from>
    <xdr:to>
      <xdr:col>0</xdr:col>
      <xdr:colOff>1712047</xdr:colOff>
      <xdr:row>0</xdr:row>
      <xdr:rowOff>540707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CB209E-B92F-42B4-BA03-A027E92DBC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40143" y="102137"/>
          <a:ext cx="871904" cy="43857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322337</xdr:colOff>
      <xdr:row>0</xdr:row>
      <xdr:rowOff>51365</xdr:rowOff>
    </xdr:from>
    <xdr:to>
      <xdr:col>2</xdr:col>
      <xdr:colOff>71804</xdr:colOff>
      <xdr:row>0</xdr:row>
      <xdr:rowOff>499056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8BDED42-F058-41EE-9A57-1D9BBB9931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92789" y="51365"/>
          <a:ext cx="882528" cy="4476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zoomScaleNormal="100" zoomScaleSheetLayoutView="145" workbookViewId="0">
      <selection activeCell="G3" sqref="G3"/>
    </sheetView>
  </sheetViews>
  <sheetFormatPr defaultRowHeight="14.25" x14ac:dyDescent="0.45"/>
  <cols>
    <col min="1" max="1" width="24.53125" customWidth="1"/>
    <col min="2" max="2" width="17.46484375" customWidth="1"/>
    <col min="3" max="4" width="16" bestFit="1" customWidth="1"/>
    <col min="5" max="5" width="7.19921875" customWidth="1"/>
    <col min="6" max="6" width="25.06640625" bestFit="1" customWidth="1"/>
    <col min="7" max="7" width="17.33203125" customWidth="1"/>
    <col min="8" max="9" width="16" bestFit="1" customWidth="1"/>
    <col min="12" max="12" width="11.06640625" bestFit="1" customWidth="1"/>
  </cols>
  <sheetData>
    <row r="1" spans="1:10" ht="53.45" customHeight="1" x14ac:dyDescent="0.45">
      <c r="A1" s="45" t="s">
        <v>45</v>
      </c>
      <c r="B1" s="46"/>
      <c r="C1" s="46"/>
      <c r="D1" s="46"/>
      <c r="E1" s="46"/>
      <c r="F1" s="46"/>
      <c r="G1" s="46"/>
      <c r="H1" s="46"/>
      <c r="I1" s="46"/>
    </row>
    <row r="2" spans="1:10" s="2" customFormat="1" ht="21" customHeight="1" x14ac:dyDescent="0.45">
      <c r="A2" s="39" t="s">
        <v>42</v>
      </c>
      <c r="B2" s="40" t="s">
        <v>29</v>
      </c>
      <c r="C2" s="40"/>
      <c r="D2" s="40"/>
      <c r="E2" s="18"/>
      <c r="F2" s="41" t="s">
        <v>21</v>
      </c>
      <c r="G2" s="42" t="s">
        <v>50</v>
      </c>
      <c r="H2" s="48"/>
      <c r="I2" s="48"/>
    </row>
    <row r="3" spans="1:10" s="2" customFormat="1" ht="21" customHeight="1" x14ac:dyDescent="0.45">
      <c r="A3" s="32" t="s">
        <v>41</v>
      </c>
      <c r="B3" s="50">
        <v>303</v>
      </c>
      <c r="C3" s="50"/>
      <c r="D3" s="33"/>
      <c r="E3" s="14"/>
      <c r="F3" s="32" t="s">
        <v>23</v>
      </c>
      <c r="G3" s="33" t="s">
        <v>24</v>
      </c>
      <c r="H3" s="34"/>
      <c r="I3" s="33"/>
    </row>
    <row r="4" spans="1:10" s="2" customFormat="1" ht="21" customHeight="1" x14ac:dyDescent="0.45">
      <c r="A4" s="32" t="s">
        <v>28</v>
      </c>
      <c r="B4" s="50" t="s">
        <v>48</v>
      </c>
      <c r="C4" s="50"/>
      <c r="D4" s="34"/>
      <c r="F4" s="32" t="s">
        <v>18</v>
      </c>
      <c r="G4" s="33" t="s">
        <v>19</v>
      </c>
      <c r="H4" s="34"/>
      <c r="I4" s="33"/>
      <c r="J4" s="14"/>
    </row>
    <row r="5" spans="1:10" s="2" customFormat="1" ht="21" customHeight="1" x14ac:dyDescent="0.45">
      <c r="A5" s="32" t="s">
        <v>16</v>
      </c>
      <c r="B5" s="33" t="s">
        <v>17</v>
      </c>
      <c r="C5" s="34"/>
      <c r="D5" s="34"/>
      <c r="F5" s="32" t="s">
        <v>20</v>
      </c>
      <c r="G5" s="37" t="s">
        <v>22</v>
      </c>
      <c r="H5" s="34"/>
      <c r="I5" s="37"/>
      <c r="J5" s="4"/>
    </row>
    <row r="6" spans="1:10" s="2" customFormat="1" ht="21" customHeight="1" x14ac:dyDescent="0.45">
      <c r="A6" s="35"/>
      <c r="B6" s="36"/>
      <c r="C6" s="34"/>
      <c r="D6" s="34"/>
      <c r="F6" s="32" t="s">
        <v>31</v>
      </c>
      <c r="G6" s="38" t="s">
        <v>30</v>
      </c>
      <c r="H6" s="34"/>
      <c r="I6" s="38"/>
    </row>
    <row r="7" spans="1:10" s="2" customFormat="1" ht="21" customHeight="1" x14ac:dyDescent="0.45">
      <c r="D7" s="4"/>
      <c r="E7" s="4"/>
      <c r="F7" s="3"/>
    </row>
    <row r="8" spans="1:10" ht="15.75" customHeight="1" x14ac:dyDescent="0.45">
      <c r="A8" s="47" t="s">
        <v>1</v>
      </c>
      <c r="B8" s="47"/>
      <c r="C8" s="47"/>
      <c r="D8" s="47"/>
      <c r="E8" s="19"/>
      <c r="F8" s="47" t="s">
        <v>2</v>
      </c>
      <c r="G8" s="47"/>
      <c r="H8" s="47"/>
      <c r="I8" s="47"/>
    </row>
    <row r="9" spans="1:10" s="1" customFormat="1" ht="15.75" customHeight="1" x14ac:dyDescent="0.45">
      <c r="A9" s="28" t="s">
        <v>3</v>
      </c>
      <c r="B9" s="28" t="s">
        <v>5</v>
      </c>
      <c r="C9" s="28" t="s">
        <v>6</v>
      </c>
      <c r="D9" s="28" t="s">
        <v>7</v>
      </c>
      <c r="E9" s="20"/>
      <c r="F9" s="28" t="s">
        <v>3</v>
      </c>
      <c r="G9" s="28" t="s">
        <v>5</v>
      </c>
      <c r="H9" s="28" t="s">
        <v>6</v>
      </c>
      <c r="I9" s="28" t="s">
        <v>7</v>
      </c>
    </row>
    <row r="10" spans="1:10" ht="15.75" customHeight="1" x14ac:dyDescent="0.45">
      <c r="A10" s="9" t="s">
        <v>8</v>
      </c>
      <c r="B10" s="10">
        <v>186849</v>
      </c>
      <c r="C10" s="10">
        <v>186849</v>
      </c>
      <c r="D10" s="10">
        <v>186849</v>
      </c>
      <c r="E10" s="21"/>
      <c r="F10" s="11" t="s">
        <v>15</v>
      </c>
      <c r="G10" s="10">
        <v>186849</v>
      </c>
      <c r="H10" s="10">
        <v>186849</v>
      </c>
      <c r="I10" s="10">
        <v>186849</v>
      </c>
    </row>
    <row r="11" spans="1:10" x14ac:dyDescent="0.45">
      <c r="A11" s="9" t="s">
        <v>9</v>
      </c>
      <c r="B11" s="10">
        <f>3300000+31245000</f>
        <v>34545000</v>
      </c>
      <c r="C11" s="10">
        <f>3300000+31245000</f>
        <v>34545000</v>
      </c>
      <c r="D11" s="10">
        <f>3300000+31245000</f>
        <v>34545000</v>
      </c>
      <c r="E11" s="21"/>
      <c r="F11" s="11" t="s">
        <v>2</v>
      </c>
      <c r="G11" s="10">
        <v>2304520</v>
      </c>
      <c r="H11" s="10">
        <v>2304520</v>
      </c>
      <c r="I11" s="10">
        <v>2304520</v>
      </c>
    </row>
    <row r="12" spans="1:10" x14ac:dyDescent="0.45">
      <c r="A12" s="9" t="s">
        <v>0</v>
      </c>
      <c r="B12" s="10">
        <v>0</v>
      </c>
      <c r="C12" s="10">
        <v>0</v>
      </c>
      <c r="D12" s="10">
        <v>0</v>
      </c>
      <c r="E12" s="21"/>
      <c r="F12" s="11" t="s">
        <v>11</v>
      </c>
      <c r="G12" s="10">
        <v>0</v>
      </c>
      <c r="H12" s="10">
        <v>0</v>
      </c>
      <c r="I12" s="10">
        <v>0</v>
      </c>
    </row>
    <row r="13" spans="1:10" x14ac:dyDescent="0.45">
      <c r="A13" s="9" t="s">
        <v>10</v>
      </c>
      <c r="B13" s="10">
        <v>0</v>
      </c>
      <c r="C13" s="10">
        <v>0</v>
      </c>
      <c r="D13" s="10">
        <v>0</v>
      </c>
      <c r="E13" s="21"/>
      <c r="F13" s="11"/>
      <c r="G13" s="10"/>
      <c r="H13" s="10"/>
      <c r="I13" s="10"/>
    </row>
    <row r="14" spans="1:10" x14ac:dyDescent="0.45">
      <c r="A14" s="9"/>
      <c r="B14" s="10"/>
      <c r="C14" s="10"/>
      <c r="D14" s="10"/>
      <c r="E14" s="21"/>
      <c r="F14" s="12" t="s">
        <v>4</v>
      </c>
      <c r="G14" s="13">
        <f>B17-G10-G11-G12</f>
        <v>32240480</v>
      </c>
      <c r="H14" s="13">
        <f>C17-H10-H11</f>
        <v>32240480</v>
      </c>
      <c r="I14" s="13">
        <f>D17-I10-I11</f>
        <v>32240480</v>
      </c>
    </row>
    <row r="15" spans="1:10" x14ac:dyDescent="0.45">
      <c r="A15" s="9"/>
      <c r="B15" s="10"/>
      <c r="C15" s="10"/>
      <c r="D15" s="10"/>
      <c r="E15" s="21"/>
      <c r="F15" s="11"/>
      <c r="G15" s="10"/>
      <c r="H15" s="10"/>
      <c r="I15" s="10"/>
    </row>
    <row r="16" spans="1:10" x14ac:dyDescent="0.45">
      <c r="A16" s="9"/>
      <c r="B16" s="10"/>
      <c r="C16" s="10"/>
      <c r="D16" s="10"/>
      <c r="E16" s="21"/>
      <c r="F16" s="11"/>
      <c r="G16" s="10"/>
      <c r="H16" s="10"/>
      <c r="I16" s="10"/>
    </row>
    <row r="17" spans="1:9" x14ac:dyDescent="0.45">
      <c r="A17" s="24" t="s">
        <v>13</v>
      </c>
      <c r="B17" s="25">
        <f>SUM(B10:B16)</f>
        <v>34731849</v>
      </c>
      <c r="C17" s="25">
        <f t="shared" ref="C17:D17" si="0">SUM(C10:C16)</f>
        <v>34731849</v>
      </c>
      <c r="D17" s="25">
        <f t="shared" si="0"/>
        <v>34731849</v>
      </c>
      <c r="E17" s="22"/>
      <c r="F17" s="26" t="s">
        <v>13</v>
      </c>
      <c r="G17" s="27">
        <f t="shared" ref="G17:I17" si="1">SUM(G10:G16)</f>
        <v>34731849</v>
      </c>
      <c r="H17" s="27">
        <f t="shared" si="1"/>
        <v>34731849</v>
      </c>
      <c r="I17" s="27">
        <f t="shared" si="1"/>
        <v>34731849</v>
      </c>
    </row>
    <row r="18" spans="1:9" x14ac:dyDescent="0.45">
      <c r="A18" s="31"/>
      <c r="B18" s="30"/>
      <c r="C18" s="30"/>
      <c r="D18" s="30"/>
      <c r="E18" s="23"/>
      <c r="F18" s="29" t="s">
        <v>12</v>
      </c>
      <c r="G18" s="30">
        <f>B17-G17</f>
        <v>0</v>
      </c>
      <c r="H18" s="30">
        <f>C17-H17</f>
        <v>0</v>
      </c>
      <c r="I18" s="30">
        <f>D17-I17</f>
        <v>0</v>
      </c>
    </row>
    <row r="19" spans="1:9" x14ac:dyDescent="0.45">
      <c r="A19" s="5"/>
      <c r="B19" s="5"/>
      <c r="C19" s="5"/>
      <c r="D19" s="5"/>
      <c r="E19" s="5"/>
      <c r="F19" s="5"/>
      <c r="G19" s="5"/>
      <c r="H19" s="5"/>
      <c r="I19" s="5"/>
    </row>
    <row r="20" spans="1:9" x14ac:dyDescent="0.45">
      <c r="A20" s="5"/>
      <c r="B20" s="5"/>
      <c r="C20" s="5"/>
      <c r="D20" s="5"/>
      <c r="E20" s="5"/>
      <c r="F20" s="5"/>
      <c r="G20" s="5"/>
      <c r="H20" s="5"/>
      <c r="I20" s="5"/>
    </row>
    <row r="21" spans="1:9" x14ac:dyDescent="0.45">
      <c r="A21" s="5"/>
      <c r="B21" s="5"/>
      <c r="C21" s="5"/>
      <c r="D21" s="5"/>
      <c r="E21" s="5"/>
      <c r="F21" s="5"/>
      <c r="G21" s="5"/>
      <c r="H21" s="5"/>
      <c r="I21" s="5"/>
    </row>
    <row r="22" spans="1:9" x14ac:dyDescent="0.45">
      <c r="A22" s="6" t="s">
        <v>14</v>
      </c>
      <c r="B22" s="6" t="s">
        <v>25</v>
      </c>
      <c r="C22" s="6"/>
      <c r="D22" s="49" t="s">
        <v>26</v>
      </c>
      <c r="E22" s="49"/>
      <c r="F22" s="49"/>
      <c r="G22" s="6"/>
      <c r="H22" s="49" t="s">
        <v>27</v>
      </c>
      <c r="I22" s="49"/>
    </row>
    <row r="23" spans="1:9" x14ac:dyDescent="0.45">
      <c r="A23" s="5"/>
      <c r="B23" s="5"/>
      <c r="C23" s="5"/>
      <c r="D23" s="5"/>
      <c r="E23" s="5"/>
      <c r="F23" s="5"/>
      <c r="G23" s="5"/>
      <c r="H23" s="5"/>
      <c r="I23" s="5"/>
    </row>
    <row r="24" spans="1:9" x14ac:dyDescent="0.45">
      <c r="A24" s="5"/>
      <c r="B24" s="5"/>
      <c r="C24" s="5"/>
      <c r="D24" s="5"/>
      <c r="E24" s="5"/>
      <c r="F24" s="5"/>
      <c r="G24" s="5"/>
      <c r="H24" s="5"/>
      <c r="I24" s="5"/>
    </row>
    <row r="26" spans="1:9" x14ac:dyDescent="0.45">
      <c r="D26" s="44" t="s">
        <v>46</v>
      </c>
      <c r="E26" s="44"/>
      <c r="F26" s="44"/>
      <c r="H26" s="44" t="s">
        <v>47</v>
      </c>
      <c r="I26" s="44"/>
    </row>
  </sheetData>
  <mergeCells count="10">
    <mergeCell ref="D26:F26"/>
    <mergeCell ref="H26:I26"/>
    <mergeCell ref="A1:I1"/>
    <mergeCell ref="A8:D8"/>
    <mergeCell ref="F8:I8"/>
    <mergeCell ref="H2:I2"/>
    <mergeCell ref="D22:F22"/>
    <mergeCell ref="H22:I22"/>
    <mergeCell ref="B4:C4"/>
    <mergeCell ref="B3:C3"/>
  </mergeCells>
  <pageMargins left="0.42" right="0.15748031496063" top="0.511811023622047" bottom="0.35433070866141703" header="0.31496062992126" footer="0.196850393700787"/>
  <pageSetup paperSize="9" scale="90" orientation="landscape" verticalDpi="0" r:id="rId1"/>
  <ignoredErrors>
    <ignoredError sqref="G5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2"/>
  <sheetViews>
    <sheetView zoomScaleNormal="100" workbookViewId="0">
      <selection sqref="A1:K1"/>
    </sheetView>
  </sheetViews>
  <sheetFormatPr defaultColWidth="9.06640625" defaultRowHeight="13.9" x14ac:dyDescent="0.4"/>
  <cols>
    <col min="1" max="1" width="6.9296875" style="8" bestFit="1" customWidth="1"/>
    <col min="2" max="2" width="16.53125" style="8" bestFit="1" customWidth="1"/>
    <col min="3" max="3" width="15.06640625" style="8" bestFit="1" customWidth="1"/>
    <col min="4" max="4" width="16.46484375" style="8" bestFit="1" customWidth="1"/>
    <col min="5" max="5" width="16.06640625" style="5" bestFit="1" customWidth="1"/>
    <col min="6" max="6" width="14.59765625" style="5" bestFit="1" customWidth="1"/>
    <col min="7" max="7" width="17.46484375" style="5" bestFit="1" customWidth="1"/>
    <col min="8" max="8" width="14.9296875" style="5" bestFit="1" customWidth="1"/>
    <col min="9" max="9" width="13.06640625" style="5" bestFit="1" customWidth="1"/>
    <col min="10" max="10" width="22.06640625" style="5" bestFit="1" customWidth="1"/>
    <col min="11" max="11" width="18.06640625" style="5" bestFit="1" customWidth="1"/>
    <col min="12" max="16384" width="9.06640625" style="5"/>
  </cols>
  <sheetData>
    <row r="1" spans="1:11" ht="43.8" customHeight="1" x14ac:dyDescent="0.4">
      <c r="A1" s="51" t="s">
        <v>49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x14ac:dyDescent="0.4">
      <c r="A2" s="53" t="s">
        <v>44</v>
      </c>
      <c r="B2" s="53"/>
      <c r="C2" s="53"/>
      <c r="D2" s="53"/>
      <c r="E2" s="53"/>
      <c r="F2" s="53"/>
      <c r="G2" s="53"/>
      <c r="H2" s="53"/>
      <c r="I2" s="53"/>
      <c r="J2" s="53"/>
      <c r="K2" s="53"/>
    </row>
    <row r="3" spans="1:11" s="7" customFormat="1" ht="13.5" x14ac:dyDescent="0.35">
      <c r="A3" s="43" t="s">
        <v>32</v>
      </c>
      <c r="B3" s="43" t="s">
        <v>33</v>
      </c>
      <c r="C3" s="43" t="s">
        <v>34</v>
      </c>
      <c r="D3" s="43" t="s">
        <v>35</v>
      </c>
      <c r="E3" s="43" t="s">
        <v>8</v>
      </c>
      <c r="F3" s="43" t="s">
        <v>9</v>
      </c>
      <c r="G3" s="43" t="s">
        <v>36</v>
      </c>
      <c r="H3" s="43" t="s">
        <v>37</v>
      </c>
      <c r="I3" s="43" t="s">
        <v>38</v>
      </c>
      <c r="J3" s="43" t="s">
        <v>43</v>
      </c>
      <c r="K3" s="43" t="s">
        <v>4</v>
      </c>
    </row>
    <row r="4" spans="1:11" x14ac:dyDescent="0.4">
      <c r="A4" s="15">
        <v>1</v>
      </c>
      <c r="B4" s="15" t="s">
        <v>39</v>
      </c>
      <c r="C4" s="15" t="s">
        <v>40</v>
      </c>
      <c r="D4" s="15" t="s">
        <v>48</v>
      </c>
      <c r="E4" s="16">
        <v>186849</v>
      </c>
      <c r="F4" s="16">
        <f>3300000+31245000</f>
        <v>34545000</v>
      </c>
      <c r="G4" s="16">
        <v>0</v>
      </c>
      <c r="H4" s="16">
        <f>E4+F4++G4</f>
        <v>34731849</v>
      </c>
      <c r="I4" s="16">
        <f>'Example data 1'!H11</f>
        <v>2304520</v>
      </c>
      <c r="J4" s="16">
        <f>-E4</f>
        <v>-186849</v>
      </c>
      <c r="K4" s="16">
        <f>H4-I4+J4</f>
        <v>32240480</v>
      </c>
    </row>
    <row r="5" spans="1:11" x14ac:dyDescent="0.4">
      <c r="A5" s="15">
        <v>2</v>
      </c>
      <c r="B5" s="15"/>
      <c r="C5" s="15"/>
      <c r="D5" s="15"/>
      <c r="E5" s="17"/>
      <c r="F5" s="17"/>
      <c r="G5" s="17"/>
      <c r="H5" s="17"/>
      <c r="I5" s="17"/>
      <c r="J5" s="17"/>
      <c r="K5" s="17"/>
    </row>
    <row r="6" spans="1:11" x14ac:dyDescent="0.4">
      <c r="A6" s="15">
        <v>3</v>
      </c>
      <c r="B6" s="15"/>
      <c r="C6" s="15"/>
      <c r="D6" s="15"/>
      <c r="E6" s="17"/>
      <c r="F6" s="17"/>
      <c r="G6" s="17"/>
      <c r="H6" s="17"/>
      <c r="I6" s="17"/>
      <c r="J6" s="17"/>
      <c r="K6" s="17"/>
    </row>
    <row r="7" spans="1:11" x14ac:dyDescent="0.4">
      <c r="A7" s="15">
        <v>4</v>
      </c>
      <c r="B7" s="15"/>
      <c r="C7" s="15"/>
      <c r="D7" s="15"/>
      <c r="E7" s="17"/>
      <c r="F7" s="17"/>
      <c r="G7" s="17"/>
      <c r="H7" s="17"/>
      <c r="I7" s="17"/>
      <c r="J7" s="17"/>
      <c r="K7" s="17"/>
    </row>
    <row r="8" spans="1:11" x14ac:dyDescent="0.4">
      <c r="A8" s="15">
        <v>5</v>
      </c>
      <c r="B8" s="15"/>
      <c r="C8" s="15"/>
      <c r="D8" s="15"/>
      <c r="E8" s="17"/>
      <c r="F8" s="17"/>
      <c r="G8" s="17"/>
      <c r="H8" s="17"/>
      <c r="I8" s="17"/>
      <c r="J8" s="17"/>
      <c r="K8" s="17"/>
    </row>
    <row r="9" spans="1:11" x14ac:dyDescent="0.4">
      <c r="A9" s="15">
        <v>6</v>
      </c>
      <c r="B9" s="15"/>
      <c r="C9" s="15"/>
      <c r="D9" s="15"/>
      <c r="E9" s="17"/>
      <c r="F9" s="17"/>
      <c r="G9" s="17"/>
      <c r="H9" s="17"/>
      <c r="I9" s="17"/>
      <c r="J9" s="17"/>
      <c r="K9" s="17"/>
    </row>
    <row r="10" spans="1:11" x14ac:dyDescent="0.4">
      <c r="A10" s="15">
        <v>7</v>
      </c>
      <c r="B10" s="15"/>
      <c r="C10" s="15"/>
      <c r="D10" s="15"/>
      <c r="E10" s="17"/>
      <c r="F10" s="17"/>
      <c r="G10" s="17"/>
      <c r="H10" s="17"/>
      <c r="I10" s="17"/>
      <c r="J10" s="17"/>
      <c r="K10" s="17"/>
    </row>
    <row r="11" spans="1:11" x14ac:dyDescent="0.4">
      <c r="A11" s="15">
        <v>8</v>
      </c>
      <c r="B11" s="15"/>
      <c r="C11" s="15"/>
      <c r="D11" s="15"/>
      <c r="E11" s="17"/>
      <c r="F11" s="17"/>
      <c r="G11" s="17"/>
      <c r="H11" s="17"/>
      <c r="I11" s="17"/>
      <c r="J11" s="17"/>
      <c r="K11" s="17"/>
    </row>
    <row r="12" spans="1:11" x14ac:dyDescent="0.4">
      <c r="A12" s="15">
        <v>9</v>
      </c>
      <c r="B12" s="15"/>
      <c r="C12" s="15"/>
      <c r="D12" s="15"/>
      <c r="E12" s="17"/>
      <c r="F12" s="17"/>
      <c r="G12" s="17"/>
      <c r="H12" s="17"/>
      <c r="I12" s="17"/>
      <c r="J12" s="17"/>
      <c r="K12" s="17"/>
    </row>
    <row r="17" spans="1:11" x14ac:dyDescent="0.4">
      <c r="A17" s="6" t="s">
        <v>14</v>
      </c>
      <c r="C17" s="49" t="s">
        <v>25</v>
      </c>
      <c r="D17" s="49"/>
      <c r="E17" s="49" t="s">
        <v>26</v>
      </c>
      <c r="F17" s="49"/>
      <c r="G17" s="49"/>
      <c r="H17" s="6"/>
      <c r="I17" s="49" t="s">
        <v>27</v>
      </c>
      <c r="J17" s="49"/>
      <c r="K17" s="49"/>
    </row>
    <row r="22" spans="1:11" ht="14.25" x14ac:dyDescent="0.45">
      <c r="E22" s="44" t="s">
        <v>46</v>
      </c>
      <c r="F22" s="44"/>
      <c r="G22" s="44"/>
      <c r="H22"/>
      <c r="I22" s="44" t="s">
        <v>47</v>
      </c>
      <c r="J22" s="44"/>
      <c r="K22" s="44"/>
    </row>
  </sheetData>
  <mergeCells count="7">
    <mergeCell ref="E22:G22"/>
    <mergeCell ref="I22:K22"/>
    <mergeCell ref="A1:K1"/>
    <mergeCell ref="E17:G17"/>
    <mergeCell ref="C17:D17"/>
    <mergeCell ref="I17:K17"/>
    <mergeCell ref="A2:K2"/>
  </mergeCells>
  <pageMargins left="0.32" right="0.16" top="0.46" bottom="0.74803149606299202" header="0.31496062992126" footer="0.31496062992126"/>
  <pageSetup paperSize="9" scale="80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Example data 1</vt:lpstr>
      <vt:lpstr>Example data 2</vt:lpstr>
      <vt:lpstr>'Example data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ITCELL NAU</cp:lastModifiedBy>
  <cp:lastPrinted>2025-03-01T09:12:37Z</cp:lastPrinted>
  <dcterms:created xsi:type="dcterms:W3CDTF">2015-06-05T18:17:20Z</dcterms:created>
  <dcterms:modified xsi:type="dcterms:W3CDTF">2026-03-02T12:01:46Z</dcterms:modified>
</cp:coreProperties>
</file>